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9d3129d4742a4da/Área de Trabalho/_2025_LICITAÇÕES/2025_PREGÕES-ELETRÔNICOS/PE-016-2025_Constr-JAZIGOS-01e06Gavetas/PE-016-2025_PastaTécnica_PMDumontSP/"/>
    </mc:Choice>
  </mc:AlternateContent>
  <xr:revisionPtr revIDLastSave="383" documentId="8_{DF39CCEC-3849-4B23-A43E-BD3323462AC3}" xr6:coauthVersionLast="47" xr6:coauthVersionMax="47" xr10:uidLastSave="{EFC6DDB5-D4F8-4E71-AAC5-A48BC69B604A}"/>
  <bookViews>
    <workbookView xWindow="-110" yWindow="-110" windowWidth="19420" windowHeight="10300" xr2:uid="{00000000-000D-0000-FFFF-FFFF00000000}"/>
  </bookViews>
  <sheets>
    <sheet name="Table 6" sheetId="6" r:id="rId1"/>
    <sheet name="Planilha1" sheetId="7" r:id="rId2"/>
  </sheets>
  <definedNames>
    <definedName name="_xlnm.Print_Area" localSheetId="0">'Table 6'!$A$1:$J$49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8" i="6" l="1"/>
  <c r="J37" i="6"/>
  <c r="J27" i="6"/>
  <c r="J28" i="6"/>
  <c r="J29" i="6"/>
  <c r="J30" i="6"/>
  <c r="J31" i="6"/>
  <c r="J32" i="6"/>
  <c r="J33" i="6"/>
  <c r="J34" i="6"/>
  <c r="J35" i="6"/>
  <c r="J25" i="6"/>
  <c r="J26" i="6"/>
  <c r="J24" i="6"/>
  <c r="J21" i="6"/>
  <c r="J20" i="6"/>
  <c r="J8" i="6"/>
  <c r="J9" i="6"/>
  <c r="J10" i="6"/>
  <c r="J11" i="6"/>
  <c r="J12" i="6"/>
  <c r="J13" i="6"/>
  <c r="J14" i="6"/>
  <c r="J15" i="6"/>
  <c r="J16" i="6"/>
  <c r="J17" i="6"/>
  <c r="J18" i="6"/>
  <c r="J7" i="6"/>
  <c r="J6" i="6"/>
  <c r="J19" i="6" l="1"/>
  <c r="J36" i="6"/>
  <c r="J23" i="6"/>
  <c r="J5" i="6"/>
  <c r="F4" i="6" l="1"/>
  <c r="D41" i="6" s="1"/>
  <c r="F22" i="6"/>
  <c r="D43" i="6" s="1"/>
  <c r="D45" i="6" l="1"/>
  <c r="J3" i="6"/>
</calcChain>
</file>

<file path=xl/sharedStrings.xml><?xml version="1.0" encoding="utf-8"?>
<sst xmlns="http://schemas.openxmlformats.org/spreadsheetml/2006/main" count="149" uniqueCount="73">
  <si>
    <t xml:space="preserve">REGISTRO DE PREÇOS PARA A CONSTRUÇÃO DE JAZIGOS NO CEMITERIO MUNICIPAL DE DUMONT/SP 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</si>
  <si>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</si>
  <si>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</si>
  <si>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</si>
  <si>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</si>
  <si>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</si>
  <si>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</si>
  <si>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</si>
  <si>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</si>
  <si>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</si>
  <si>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</si>
  <si>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JAZIDOS 6 GAVETAS - (1x)</t>
  </si>
  <si>
    <t>1.1.</t>
  </si>
  <si>
    <t>SERVIÇOS</t>
  </si>
  <si>
    <t>-</t>
  </si>
  <si>
    <r>
      <rPr>
        <sz val="8"/>
        <rFont val="Arial MT"/>
        <family val="2"/>
      </rPr>
      <t>1.1.1.</t>
    </r>
  </si>
  <si>
    <r>
      <rPr>
        <sz val="8"/>
        <rFont val="Arial MT"/>
        <family val="2"/>
      </rPr>
      <t>Locação de obra de edificação</t>
    </r>
  </si>
  <si>
    <r>
      <rPr>
        <sz val="8"/>
        <rFont val="Arial MT"/>
        <family val="2"/>
      </rPr>
      <t>M2</t>
    </r>
  </si>
  <si>
    <r>
      <rPr>
        <sz val="8"/>
        <rFont val="Arial MT"/>
        <family val="2"/>
      </rPr>
      <t>BDI 1</t>
    </r>
  </si>
  <si>
    <r>
      <rPr>
        <sz val="8"/>
        <rFont val="Arial MT"/>
        <family val="2"/>
      </rPr>
      <t>1.1.2.</t>
    </r>
  </si>
  <si>
    <r>
      <rPr>
        <sz val="8"/>
        <rFont val="Arial MT"/>
        <family val="2"/>
      </rPr>
      <t>Escavação e carga mecanizada em solo de 1ª categoria, em campo aberto</t>
    </r>
  </si>
  <si>
    <r>
      <rPr>
        <sz val="8"/>
        <rFont val="Arial MT"/>
        <family val="2"/>
      </rPr>
      <t>M3</t>
    </r>
  </si>
  <si>
    <r>
      <rPr>
        <sz val="8"/>
        <rFont val="Arial MT"/>
        <family val="2"/>
      </rPr>
      <t>1.1.3.</t>
    </r>
  </si>
  <si>
    <r>
      <rPr>
        <sz val="8"/>
        <rFont val="Arial MT"/>
        <family val="2"/>
      </rPr>
      <t>Lastro de pedra britada</t>
    </r>
  </si>
  <si>
    <r>
      <rPr>
        <sz val="8"/>
        <rFont val="Arial MT"/>
        <family val="2"/>
      </rPr>
      <t>1.1.4.</t>
    </r>
  </si>
  <si>
    <r>
      <rPr>
        <sz val="8"/>
        <rFont val="Arial MT"/>
        <family val="2"/>
      </rPr>
      <t>Concreto preparado no local, fck = 20 MPa</t>
    </r>
  </si>
  <si>
    <r>
      <rPr>
        <sz val="8"/>
        <rFont val="Arial MT"/>
        <family val="2"/>
      </rPr>
      <t>1.1.5.</t>
    </r>
  </si>
  <si>
    <r>
      <rPr>
        <sz val="8"/>
        <rFont val="Arial MT"/>
        <family val="2"/>
      </rPr>
      <t>Armadura em barra de aço CA-50 (A ou B) fyk = 500 MPa</t>
    </r>
  </si>
  <si>
    <r>
      <rPr>
        <sz val="8"/>
        <rFont val="Arial MT"/>
        <family val="2"/>
      </rPr>
      <t>KG</t>
    </r>
  </si>
  <si>
    <r>
      <rPr>
        <sz val="8"/>
        <rFont val="Arial MT"/>
        <family val="2"/>
      </rPr>
      <t>1.1.6.</t>
    </r>
  </si>
  <si>
    <r>
      <rPr>
        <sz val="8"/>
        <rFont val="Arial MT"/>
        <family val="2"/>
      </rPr>
      <t>Lançamento e adensamento de concreto ou massa em fundação</t>
    </r>
  </si>
  <si>
    <r>
      <rPr>
        <sz val="8"/>
        <rFont val="Arial MT"/>
        <family val="2"/>
      </rPr>
      <t>1.1.7.</t>
    </r>
  </si>
  <si>
    <r>
      <rPr>
        <sz val="8"/>
        <rFont val="Arial MT"/>
        <family val="2"/>
      </rPr>
      <t>Alvenaria de bloco de concreto de vedação de 9 cm - classe C</t>
    </r>
  </si>
  <si>
    <r>
      <rPr>
        <sz val="8"/>
        <rFont val="Arial MT"/>
        <family val="2"/>
      </rPr>
      <t>1.1.8.</t>
    </r>
  </si>
  <si>
    <r>
      <rPr>
        <sz val="8"/>
        <rFont val="Arial MT"/>
        <family val="2"/>
      </rPr>
      <t>1.1.9.</t>
    </r>
  </si>
  <si>
    <r>
      <rPr>
        <sz val="8"/>
        <rFont val="Arial MT"/>
        <family val="2"/>
      </rPr>
      <t>1.1.10.</t>
    </r>
  </si>
  <si>
    <r>
      <rPr>
        <sz val="8"/>
        <rFont val="Arial MT"/>
        <family val="2"/>
      </rPr>
      <t>Forma em madeira comum para estrutura</t>
    </r>
  </si>
  <si>
    <r>
      <rPr>
        <sz val="8"/>
        <rFont val="Arial MT"/>
        <family val="2"/>
      </rPr>
      <t>1.1.11.</t>
    </r>
  </si>
  <si>
    <r>
      <rPr>
        <sz val="8"/>
        <rFont val="Arial MT"/>
        <family val="2"/>
      </rPr>
      <t>1.1.12.</t>
    </r>
  </si>
  <si>
    <r>
      <rPr>
        <sz val="8"/>
        <rFont val="Arial MT"/>
        <family val="2"/>
      </rPr>
      <t>1.1.13.</t>
    </r>
  </si>
  <si>
    <r>
      <rPr>
        <sz val="8"/>
        <rFont val="Arial MT"/>
        <family val="2"/>
      </rPr>
      <t>Reaterro manual apiloado sem controle de compactação</t>
    </r>
  </si>
  <si>
    <t>1.2.</t>
  </si>
  <si>
    <t>SERVIÇOS FINAIS</t>
  </si>
  <si>
    <r>
      <rPr>
        <sz val="8"/>
        <rFont val="Arial MT"/>
        <family val="2"/>
      </rPr>
      <t>1.2.1.</t>
    </r>
  </si>
  <si>
    <r>
      <rPr>
        <sz val="8"/>
        <rFont val="Arial MT"/>
        <family val="2"/>
      </rPr>
      <t>Limpeza final da obra</t>
    </r>
  </si>
  <si>
    <r>
      <rPr>
        <sz val="8"/>
        <rFont val="Arial MT"/>
        <family val="2"/>
      </rPr>
      <t>1.2.2.</t>
    </r>
  </si>
  <si>
    <t>2.1.</t>
  </si>
  <si>
    <r>
      <rPr>
        <sz val="8"/>
        <rFont val="Arial MT"/>
        <family val="2"/>
      </rPr>
      <t>2.1.1.</t>
    </r>
  </si>
  <si>
    <r>
      <rPr>
        <sz val="8"/>
        <rFont val="Arial MT"/>
        <family val="2"/>
      </rPr>
      <t>2.1.2.</t>
    </r>
  </si>
  <si>
    <r>
      <rPr>
        <sz val="8"/>
        <rFont val="Arial MT"/>
        <family val="2"/>
      </rPr>
      <t>2.1.3.</t>
    </r>
  </si>
  <si>
    <r>
      <rPr>
        <sz val="8"/>
        <rFont val="Arial MT"/>
        <family val="2"/>
      </rPr>
      <t>2.1.4.</t>
    </r>
  </si>
  <si>
    <r>
      <rPr>
        <sz val="8"/>
        <rFont val="Arial MT"/>
        <family val="2"/>
      </rPr>
      <t>2.1.5.</t>
    </r>
  </si>
  <si>
    <r>
      <rPr>
        <sz val="8"/>
        <rFont val="Arial MT"/>
        <family val="2"/>
      </rPr>
      <t>2.1.6.</t>
    </r>
  </si>
  <si>
    <r>
      <rPr>
        <sz val="8"/>
        <rFont val="Arial MT"/>
        <family val="2"/>
      </rPr>
      <t>2.1.7.</t>
    </r>
  </si>
  <si>
    <r>
      <rPr>
        <sz val="8"/>
        <rFont val="Arial MT"/>
        <family val="2"/>
      </rPr>
      <t>2.1.8.</t>
    </r>
  </si>
  <si>
    <r>
      <rPr>
        <sz val="8"/>
        <rFont val="Arial MT"/>
        <family val="2"/>
      </rPr>
      <t>2.1.9.</t>
    </r>
  </si>
  <si>
    <r>
      <rPr>
        <sz val="8"/>
        <rFont val="Arial MT"/>
        <family val="2"/>
      </rPr>
      <t>2.1.10.</t>
    </r>
  </si>
  <si>
    <r>
      <rPr>
        <sz val="8"/>
        <rFont val="Arial MT"/>
        <family val="2"/>
      </rPr>
      <t>2.1.11.</t>
    </r>
  </si>
  <si>
    <r>
      <rPr>
        <sz val="8"/>
        <rFont val="Arial MT"/>
        <family val="2"/>
      </rPr>
      <t>2.1.12.</t>
    </r>
  </si>
  <si>
    <t>2.2.</t>
  </si>
  <si>
    <r>
      <rPr>
        <sz val="8"/>
        <rFont val="Arial MT"/>
        <family val="2"/>
      </rPr>
      <t>2.2.1.</t>
    </r>
  </si>
  <si>
    <r>
      <rPr>
        <sz val="8"/>
        <rFont val="Arial MT"/>
        <family val="2"/>
      </rPr>
      <t>2.2.2.</t>
    </r>
  </si>
  <si>
    <t>Laje pré-fabricada mista vigota protendida/lajota cerâmica - LP 12 (8+4) e capa com concreto de 25 MPa</t>
  </si>
  <si>
    <t>Remoção de entulho separado de obra com caçamba metálica - terra, alvenaria, concreto, argamassa, madeira, papel, plástico ou metal</t>
  </si>
  <si>
    <t>PLANILHA ORÇAMENTARIA DE REGISTRO DE PREÇOS PARA CONSTRUÇÃO DE JAZIGOS DE UMA (01) E SEIS (06) GAVETAS.</t>
  </si>
  <si>
    <t>JAZIGOS 6 GAVETAS</t>
  </si>
  <si>
    <t>JAZIGOS 1 GAVETAS</t>
  </si>
  <si>
    <t>DESCRIÇÃO</t>
  </si>
  <si>
    <t>QUANT.</t>
  </si>
  <si>
    <t>JAZIDOS 1 GAVETA - (1x)</t>
  </si>
  <si>
    <t>VALOR TOTAL DA CONTRATAÇÃO</t>
  </si>
  <si>
    <t>VALOR TOTAL (R$) X JAZIGOS (QUANTIDADE):</t>
  </si>
  <si>
    <r>
      <rPr>
        <b/>
        <sz val="11"/>
        <color rgb="FF000000"/>
        <rFont val="Times New Roman"/>
        <family val="1"/>
      </rPr>
      <t>REF:</t>
    </r>
    <r>
      <rPr>
        <sz val="11"/>
        <color rgb="FF000000"/>
        <rFont val="Times New Roman"/>
        <family val="1"/>
      </rPr>
      <t xml:space="preserve"> PREGÃO ELETRÔNICO 0</t>
    </r>
    <r>
      <rPr>
        <b/>
        <sz val="11"/>
        <color rgb="FF000000"/>
        <rFont val="Times New Roman"/>
        <family val="1"/>
      </rPr>
      <t>16</t>
    </r>
    <r>
      <rPr>
        <sz val="11"/>
        <color rgb="FF000000"/>
        <rFont val="Times New Roman"/>
        <family val="1"/>
      </rPr>
      <t>/20</t>
    </r>
    <r>
      <rPr>
        <b/>
        <sz val="11"/>
        <color rgb="FF000000"/>
        <rFont val="Times New Roman"/>
        <family val="1"/>
      </rPr>
      <t xml:space="preserve">25 </t>
    </r>
    <r>
      <rPr>
        <sz val="11"/>
        <color rgb="FF000000"/>
        <rFont val="Times New Roman"/>
        <family val="1"/>
      </rPr>
      <t>- PROCESSO 0</t>
    </r>
    <r>
      <rPr>
        <b/>
        <sz val="11"/>
        <color rgb="FF000000"/>
        <rFont val="Times New Roman"/>
        <family val="1"/>
      </rPr>
      <t>42</t>
    </r>
    <r>
      <rPr>
        <sz val="11"/>
        <color rgb="FF000000"/>
        <rFont val="Times New Roman"/>
        <family val="1"/>
      </rPr>
      <t>/20</t>
    </r>
    <r>
      <rPr>
        <b/>
        <sz val="11"/>
        <color rgb="FF000000"/>
        <rFont val="Times New Roman"/>
        <family val="1"/>
      </rPr>
      <t>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</si>
</sst>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"/>
  </numFmts>
  <fonts count="17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Times New Roman"/>
      <family val="1"/>
    </font>
    <font>
      <sz val="8"/>
      <name val="Arial MT"/>
    </font>
    <font>
      <sz val="8"/>
      <name val="Arial MT"/>
      <family val="2"/>
    </font>
    <font>
      <sz val="8"/>
      <color rgb="FF000000"/>
      <name val="Arial MT"/>
      <family val="2"/>
    </font>
    <font>
      <sz val="18"/>
      <color rgb="FF000000"/>
      <name val="Times New Roman"/>
      <family val="1"/>
    </font>
    <font>
      <sz val="16"/>
      <color rgb="FF000000"/>
      <name val="Times New Roman"/>
      <family val="1"/>
    </font>
    <font>
      <b/>
      <sz val="8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color rgb="FF000000"/>
      <name val="Arial MT"/>
    </font>
    <font>
      <sz val="15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CCCC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shrinkToFit="1"/>
    </xf>
    <xf numFmtId="2" fontId="7" fillId="4" borderId="1" xfId="0" applyNumberFormat="1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vertical="top" wrapText="1"/>
    </xf>
    <xf numFmtId="0" fontId="8" fillId="5" borderId="4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44" fontId="2" fillId="0" borderId="7" xfId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top" wrapText="1"/>
    </xf>
    <xf numFmtId="44" fontId="3" fillId="2" borderId="9" xfId="1" applyFont="1" applyFill="1" applyBorder="1" applyAlignment="1">
      <alignment horizontal="center" vertical="center" shrinkToFit="1"/>
    </xf>
    <xf numFmtId="0" fontId="5" fillId="0" borderId="8" xfId="0" applyFont="1" applyBorder="1" applyAlignment="1">
      <alignment horizontal="left" vertical="top" wrapText="1"/>
    </xf>
    <xf numFmtId="44" fontId="7" fillId="0" borderId="9" xfId="1" applyFont="1" applyFill="1" applyBorder="1" applyAlignment="1">
      <alignment horizontal="center" vertical="center" shrinkToFit="1"/>
    </xf>
    <xf numFmtId="0" fontId="5" fillId="0" borderId="10" xfId="0" applyFont="1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4" borderId="11" xfId="0" applyFont="1" applyFill="1" applyBorder="1" applyAlignment="1">
      <alignment horizontal="center" vertical="top" wrapText="1"/>
    </xf>
    <xf numFmtId="0" fontId="6" fillId="4" borderId="11" xfId="0" applyFont="1" applyFill="1" applyBorder="1" applyAlignment="1">
      <alignment horizontal="left" vertical="top" wrapText="1"/>
    </xf>
    <xf numFmtId="0" fontId="5" fillId="4" borderId="11" xfId="0" applyFont="1" applyFill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shrinkToFit="1"/>
    </xf>
    <xf numFmtId="2" fontId="7" fillId="4" borderId="11" xfId="0" applyNumberFormat="1" applyFont="1" applyFill="1" applyBorder="1" applyAlignment="1">
      <alignment horizontal="center" vertical="center" shrinkToFit="1"/>
    </xf>
    <xf numFmtId="0" fontId="5" fillId="3" borderId="1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10" fillId="8" borderId="15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44" fontId="11" fillId="0" borderId="1" xfId="0" applyNumberFormat="1" applyFont="1" applyBorder="1" applyAlignment="1">
      <alignment horizontal="center" vertical="center"/>
    </xf>
    <xf numFmtId="0" fontId="4" fillId="5" borderId="0" xfId="0" applyFont="1" applyFill="1" applyAlignment="1">
      <alignment horizontal="left" vertical="top"/>
    </xf>
    <xf numFmtId="0" fontId="4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top"/>
    </xf>
    <xf numFmtId="0" fontId="12" fillId="5" borderId="0" xfId="0" applyFont="1" applyFill="1" applyAlignment="1">
      <alignment horizontal="left" vertical="center"/>
    </xf>
    <xf numFmtId="44" fontId="9" fillId="9" borderId="1" xfId="0" applyNumberFormat="1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left" vertical="top"/>
    </xf>
    <xf numFmtId="0" fontId="4" fillId="5" borderId="17" xfId="0" applyFont="1" applyFill="1" applyBorder="1" applyAlignment="1">
      <alignment horizontal="left" vertical="top"/>
    </xf>
    <xf numFmtId="0" fontId="4" fillId="5" borderId="17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left" vertical="center"/>
    </xf>
    <xf numFmtId="44" fontId="4" fillId="5" borderId="18" xfId="1" applyFont="1" applyFill="1" applyBorder="1" applyAlignment="1">
      <alignment horizontal="center" vertical="center"/>
    </xf>
    <xf numFmtId="44" fontId="4" fillId="5" borderId="20" xfId="1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left" vertical="top"/>
    </xf>
    <xf numFmtId="0" fontId="4" fillId="5" borderId="22" xfId="0" applyFont="1" applyFill="1" applyBorder="1" applyAlignment="1">
      <alignment horizontal="left" vertical="top"/>
    </xf>
    <xf numFmtId="0" fontId="4" fillId="5" borderId="23" xfId="0" applyFont="1" applyFill="1" applyBorder="1" applyAlignment="1">
      <alignment horizontal="left" vertical="top"/>
    </xf>
    <xf numFmtId="0" fontId="4" fillId="5" borderId="23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left" vertical="center"/>
    </xf>
    <xf numFmtId="44" fontId="4" fillId="5" borderId="24" xfId="1" applyFont="1" applyFill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 shrinkToFit="1"/>
    </xf>
    <xf numFmtId="2" fontId="15" fillId="0" borderId="11" xfId="0" applyNumberFormat="1" applyFont="1" applyBorder="1" applyAlignment="1">
      <alignment horizontal="center" vertical="center" shrinkToFit="1"/>
    </xf>
    <xf numFmtId="0" fontId="2" fillId="10" borderId="2" xfId="0" applyFont="1" applyFill="1" applyBorder="1" applyAlignment="1">
      <alignment horizontal="center" vertical="center" wrapText="1"/>
    </xf>
    <xf numFmtId="0" fontId="13" fillId="8" borderId="25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44" fontId="3" fillId="6" borderId="1" xfId="1" applyFont="1" applyFill="1" applyBorder="1" applyAlignment="1">
      <alignment horizontal="center" vertical="center" shrinkToFit="1"/>
    </xf>
    <xf numFmtId="44" fontId="3" fillId="6" borderId="9" xfId="1" applyFont="1" applyFill="1" applyBorder="1" applyAlignment="1">
      <alignment horizontal="center" vertical="center" shrinkToFit="1"/>
    </xf>
    <xf numFmtId="0" fontId="16" fillId="5" borderId="4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8" borderId="19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/>
    </xf>
    <xf numFmtId="164" fontId="3" fillId="6" borderId="12" xfId="0" applyNumberFormat="1" applyFont="1" applyFill="1" applyBorder="1" applyAlignment="1">
      <alignment horizontal="left" vertical="top" shrinkToFit="1"/>
    </xf>
    <xf numFmtId="164" fontId="3" fillId="6" borderId="13" xfId="0" applyNumberFormat="1" applyFont="1" applyFill="1" applyBorder="1" applyAlignment="1">
      <alignment horizontal="left" vertical="top" shrinkToFit="1"/>
    </xf>
    <xf numFmtId="164" fontId="3" fillId="6" borderId="14" xfId="0" applyNumberFormat="1" applyFont="1" applyFill="1" applyBorder="1" applyAlignment="1">
      <alignment horizontal="left" vertical="top" shrinkToFit="1"/>
    </xf>
    <xf numFmtId="0" fontId="2" fillId="11" borderId="8" xfId="0" applyFont="1" applyFill="1" applyBorder="1" applyAlignment="1">
      <alignment horizontal="left" vertical="top" wrapText="1"/>
    </xf>
    <xf numFmtId="0" fontId="2" fillId="11" borderId="1" xfId="0" applyFont="1" applyFill="1" applyBorder="1" applyAlignment="1">
      <alignment horizontal="left" vertical="top" wrapText="1"/>
    </xf>
    <xf numFmtId="44" fontId="2" fillId="11" borderId="9" xfId="0" applyNumberFormat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59634</xdr:colOff>
      <xdr:row>0</xdr:row>
      <xdr:rowOff>141797</xdr:rowOff>
    </xdr:from>
    <xdr:to>
      <xdr:col>2</xdr:col>
      <xdr:colOff>207064</xdr:colOff>
      <xdr:row>0</xdr:row>
      <xdr:rowOff>1049130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34" y="141797"/>
          <a:ext cx="1191039" cy="907333"/>
        </a:xfrm>
        <a:prstGeom prst="rect">
          <a:avLst/>
        </a:prstGeom>
      </xdr:spPr>
    </xdr:pic>
    <xdr:clientData/>
  </xdr:twoCellAnchor>
  <xdr:twoCellAnchor editAs="oneCell">
    <xdr:from>
      <xdr:col>8</xdr:col>
      <xdr:colOff>419651</xdr:colOff>
      <xdr:row>0</xdr:row>
      <xdr:rowOff>59634</xdr:rowOff>
    </xdr:from>
    <xdr:to>
      <xdr:col>9</xdr:col>
      <xdr:colOff>640521</xdr:colOff>
      <xdr:row>0</xdr:row>
      <xdr:rowOff>1040069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9347" y="59634"/>
          <a:ext cx="927653" cy="980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tabSelected="1" zoomScale="115" zoomScaleNormal="115" workbookViewId="0">
      <selection activeCell="A2" sqref="A2"/>
    </sheetView>
  </sheetViews>
  <sheetFormatPr defaultRowHeight="13"/>
  <cols>
    <col min="1" max="1" width="7.09765625" style="1" customWidth="1"/>
    <col min="2" max="2" width="9.296875" style="1" customWidth="1"/>
    <col min="3" max="3" width="9.59765625" style="1" customWidth="1"/>
    <col min="4" max="4" width="43.59765625" style="1" bestFit="1" customWidth="1"/>
    <col min="5" max="5" width="6.69921875" style="2" bestFit="1" customWidth="1"/>
    <col min="6" max="6" width="9.8984375" style="2" customWidth="1"/>
    <col min="7" max="7" width="11.19921875" style="2" customWidth="1"/>
    <col min="8" max="8" width="5.796875" style="2" bestFit="1" customWidth="1"/>
    <col min="9" max="9" width="11.09765625" style="2" customWidth="1"/>
    <col min="10" max="10" width="13.69921875" style="3" customWidth="1"/>
  </cols>
  <sheetData>
    <row r="1" spans="1:10" ht="93.65" customHeight="1" thickBot="1">
      <c r="A1" s="17"/>
      <c r="B1" s="18"/>
      <c r="C1" s="18"/>
      <c r="D1" s="65" t="s">
        <v>64</v>
      </c>
      <c r="E1" s="65"/>
      <c r="F1" s="65"/>
      <c r="G1" s="65"/>
      <c r="H1" s="65"/>
      <c r="I1" s="18"/>
      <c r="J1" s="19"/>
    </row>
    <row r="2" spans="1:10" ht="43.25" customHeight="1">
      <c r="A2" s="20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59" t="s">
        <v>7</v>
      </c>
      <c r="H2" s="16" t="s">
        <v>8</v>
      </c>
      <c r="I2" s="16" t="s">
        <v>9</v>
      </c>
      <c r="J2" s="21" t="s">
        <v>10</v>
      </c>
    </row>
    <row r="3" spans="1:10">
      <c r="A3" s="75" t="s">
        <v>0</v>
      </c>
      <c r="B3" s="76"/>
      <c r="C3" s="76"/>
      <c r="D3" s="76"/>
      <c r="E3" s="76"/>
      <c r="F3" s="76"/>
      <c r="G3" s="76"/>
      <c r="H3" s="76"/>
      <c r="I3" s="76"/>
      <c r="J3" s="77">
        <f>SUM(F22,F4)</f>
        <v>0</v>
      </c>
    </row>
    <row r="4" spans="1:10" ht="13.25" customHeight="1">
      <c r="A4" s="72">
        <v>1</v>
      </c>
      <c r="B4" s="73"/>
      <c r="C4" s="74"/>
      <c r="D4" s="34" t="s">
        <v>11</v>
      </c>
      <c r="E4" s="34"/>
      <c r="F4" s="63">
        <f>SUM(J5,J19)</f>
        <v>0</v>
      </c>
      <c r="G4" s="63"/>
      <c r="H4" s="63"/>
      <c r="I4" s="63"/>
      <c r="J4" s="64"/>
    </row>
    <row r="5" spans="1:10">
      <c r="A5" s="22" t="s">
        <v>12</v>
      </c>
      <c r="B5" s="5"/>
      <c r="C5" s="5"/>
      <c r="D5" s="4" t="s">
        <v>13</v>
      </c>
      <c r="E5" s="6"/>
      <c r="F5" s="6"/>
      <c r="G5" s="6"/>
      <c r="H5" s="6"/>
      <c r="I5" s="7" t="s">
        <v>14</v>
      </c>
      <c r="J5" s="23">
        <f>SUM(J6:J18)</f>
        <v>0</v>
      </c>
    </row>
    <row r="6" spans="1:10">
      <c r="A6" s="24" t="s">
        <v>15</v>
      </c>
      <c r="B6" s="8"/>
      <c r="C6" s="9"/>
      <c r="D6" s="10" t="s">
        <v>16</v>
      </c>
      <c r="E6" s="11" t="s">
        <v>17</v>
      </c>
      <c r="F6" s="12">
        <v>7.25</v>
      </c>
      <c r="G6" s="13">
        <v>0</v>
      </c>
      <c r="H6" s="14" t="s">
        <v>18</v>
      </c>
      <c r="I6" s="57">
        <v>0</v>
      </c>
      <c r="J6" s="25">
        <f>I6*F6</f>
        <v>0</v>
      </c>
    </row>
    <row r="7" spans="1:10" ht="20">
      <c r="A7" s="24" t="s">
        <v>19</v>
      </c>
      <c r="B7" s="8"/>
      <c r="C7" s="9"/>
      <c r="D7" s="10" t="s">
        <v>20</v>
      </c>
      <c r="E7" s="11" t="s">
        <v>21</v>
      </c>
      <c r="F7" s="12">
        <v>33.44</v>
      </c>
      <c r="G7" s="13">
        <v>0</v>
      </c>
      <c r="H7" s="14" t="s">
        <v>18</v>
      </c>
      <c r="I7" s="57">
        <v>0</v>
      </c>
      <c r="J7" s="25">
        <f>I7*F7</f>
        <v>0</v>
      </c>
    </row>
    <row r="8" spans="1:10">
      <c r="A8" s="24" t="s">
        <v>22</v>
      </c>
      <c r="B8" s="8"/>
      <c r="C8" s="9"/>
      <c r="D8" s="10" t="s">
        <v>23</v>
      </c>
      <c r="E8" s="11" t="s">
        <v>21</v>
      </c>
      <c r="F8" s="12">
        <v>0.36</v>
      </c>
      <c r="G8" s="13">
        <v>0</v>
      </c>
      <c r="H8" s="14" t="s">
        <v>18</v>
      </c>
      <c r="I8" s="57">
        <v>0</v>
      </c>
      <c r="J8" s="25">
        <f t="shared" ref="J8:J18" si="0">I8*F8</f>
        <v>0</v>
      </c>
    </row>
    <row r="9" spans="1:10">
      <c r="A9" s="24" t="s">
        <v>24</v>
      </c>
      <c r="B9" s="8"/>
      <c r="C9" s="9"/>
      <c r="D9" s="10" t="s">
        <v>25</v>
      </c>
      <c r="E9" s="11" t="s">
        <v>21</v>
      </c>
      <c r="F9" s="12">
        <v>1.0900000000000001</v>
      </c>
      <c r="G9" s="13">
        <v>0</v>
      </c>
      <c r="H9" s="14" t="s">
        <v>18</v>
      </c>
      <c r="I9" s="57">
        <v>0</v>
      </c>
      <c r="J9" s="25">
        <f t="shared" si="0"/>
        <v>0</v>
      </c>
    </row>
    <row r="10" spans="1:10">
      <c r="A10" s="24" t="s">
        <v>26</v>
      </c>
      <c r="B10" s="8"/>
      <c r="C10" s="9"/>
      <c r="D10" s="10" t="s">
        <v>27</v>
      </c>
      <c r="E10" s="11" t="s">
        <v>28</v>
      </c>
      <c r="F10" s="12">
        <v>65.25</v>
      </c>
      <c r="G10" s="13">
        <v>0</v>
      </c>
      <c r="H10" s="14" t="s">
        <v>18</v>
      </c>
      <c r="I10" s="57">
        <v>0</v>
      </c>
      <c r="J10" s="25">
        <f t="shared" si="0"/>
        <v>0</v>
      </c>
    </row>
    <row r="11" spans="1:10" ht="20">
      <c r="A11" s="24" t="s">
        <v>29</v>
      </c>
      <c r="B11" s="8"/>
      <c r="C11" s="9"/>
      <c r="D11" s="10" t="s">
        <v>30</v>
      </c>
      <c r="E11" s="11" t="s">
        <v>21</v>
      </c>
      <c r="F11" s="12">
        <v>1.0900000000000001</v>
      </c>
      <c r="G11" s="13">
        <v>0</v>
      </c>
      <c r="H11" s="14" t="s">
        <v>18</v>
      </c>
      <c r="I11" s="57">
        <v>0</v>
      </c>
      <c r="J11" s="25">
        <f t="shared" si="0"/>
        <v>0</v>
      </c>
    </row>
    <row r="12" spans="1:10" ht="20">
      <c r="A12" s="24" t="s">
        <v>31</v>
      </c>
      <c r="B12" s="8"/>
      <c r="C12" s="9"/>
      <c r="D12" s="10" t="s">
        <v>32</v>
      </c>
      <c r="E12" s="11" t="s">
        <v>17</v>
      </c>
      <c r="F12" s="12">
        <v>21.06</v>
      </c>
      <c r="G12" s="13">
        <v>0</v>
      </c>
      <c r="H12" s="14" t="s">
        <v>18</v>
      </c>
      <c r="I12" s="57">
        <v>0</v>
      </c>
      <c r="J12" s="25">
        <f t="shared" si="0"/>
        <v>0</v>
      </c>
    </row>
    <row r="13" spans="1:10" ht="20">
      <c r="A13" s="24" t="s">
        <v>33</v>
      </c>
      <c r="B13" s="8"/>
      <c r="C13" s="9"/>
      <c r="D13" s="15" t="s">
        <v>62</v>
      </c>
      <c r="E13" s="11" t="s">
        <v>17</v>
      </c>
      <c r="F13" s="12">
        <v>13.5</v>
      </c>
      <c r="G13" s="13">
        <v>0</v>
      </c>
      <c r="H13" s="14" t="s">
        <v>18</v>
      </c>
      <c r="I13" s="57">
        <v>0</v>
      </c>
      <c r="J13" s="25">
        <f t="shared" si="0"/>
        <v>0</v>
      </c>
    </row>
    <row r="14" spans="1:10">
      <c r="A14" s="24" t="s">
        <v>34</v>
      </c>
      <c r="B14" s="8"/>
      <c r="C14" s="9"/>
      <c r="D14" s="10" t="s">
        <v>25</v>
      </c>
      <c r="E14" s="11" t="s">
        <v>21</v>
      </c>
      <c r="F14" s="12">
        <v>0.12</v>
      </c>
      <c r="G14" s="13">
        <v>0</v>
      </c>
      <c r="H14" s="14" t="s">
        <v>18</v>
      </c>
      <c r="I14" s="57">
        <v>0</v>
      </c>
      <c r="J14" s="25">
        <f t="shared" si="0"/>
        <v>0</v>
      </c>
    </row>
    <row r="15" spans="1:10">
      <c r="A15" s="24" t="s">
        <v>35</v>
      </c>
      <c r="B15" s="8"/>
      <c r="C15" s="9"/>
      <c r="D15" s="10" t="s">
        <v>36</v>
      </c>
      <c r="E15" s="11" t="s">
        <v>17</v>
      </c>
      <c r="F15" s="12">
        <v>0.54</v>
      </c>
      <c r="G15" s="13">
        <v>0</v>
      </c>
      <c r="H15" s="14" t="s">
        <v>18</v>
      </c>
      <c r="I15" s="57">
        <v>0</v>
      </c>
      <c r="J15" s="25">
        <f t="shared" si="0"/>
        <v>0</v>
      </c>
    </row>
    <row r="16" spans="1:10">
      <c r="A16" s="24" t="s">
        <v>37</v>
      </c>
      <c r="B16" s="8"/>
      <c r="C16" s="9"/>
      <c r="D16" s="10" t="s">
        <v>27</v>
      </c>
      <c r="E16" s="11" t="s">
        <v>28</v>
      </c>
      <c r="F16" s="12">
        <v>4.8</v>
      </c>
      <c r="G16" s="13">
        <v>0</v>
      </c>
      <c r="H16" s="14" t="s">
        <v>18</v>
      </c>
      <c r="I16" s="57">
        <v>0</v>
      </c>
      <c r="J16" s="25">
        <f t="shared" si="0"/>
        <v>0</v>
      </c>
    </row>
    <row r="17" spans="1:10" ht="20">
      <c r="A17" s="24" t="s">
        <v>38</v>
      </c>
      <c r="B17" s="8"/>
      <c r="C17" s="9"/>
      <c r="D17" s="10" t="s">
        <v>30</v>
      </c>
      <c r="E17" s="11" t="s">
        <v>21</v>
      </c>
      <c r="F17" s="12">
        <v>0.12</v>
      </c>
      <c r="G17" s="13">
        <v>0</v>
      </c>
      <c r="H17" s="14" t="s">
        <v>18</v>
      </c>
      <c r="I17" s="57">
        <v>0</v>
      </c>
      <c r="J17" s="25">
        <f t="shared" si="0"/>
        <v>0</v>
      </c>
    </row>
    <row r="18" spans="1:10">
      <c r="A18" s="24" t="s">
        <v>39</v>
      </c>
      <c r="B18" s="8"/>
      <c r="C18" s="9"/>
      <c r="D18" s="10" t="s">
        <v>40</v>
      </c>
      <c r="E18" s="11" t="s">
        <v>21</v>
      </c>
      <c r="F18" s="12">
        <v>15.68</v>
      </c>
      <c r="G18" s="13">
        <v>0</v>
      </c>
      <c r="H18" s="14" t="s">
        <v>18</v>
      </c>
      <c r="I18" s="57">
        <v>0</v>
      </c>
      <c r="J18" s="25">
        <f t="shared" si="0"/>
        <v>0</v>
      </c>
    </row>
    <row r="19" spans="1:10">
      <c r="A19" s="22" t="s">
        <v>41</v>
      </c>
      <c r="B19" s="5"/>
      <c r="C19" s="5"/>
      <c r="D19" s="4" t="s">
        <v>42</v>
      </c>
      <c r="E19" s="6"/>
      <c r="F19" s="6"/>
      <c r="G19" s="6"/>
      <c r="H19" s="6"/>
      <c r="I19" s="7" t="s">
        <v>14</v>
      </c>
      <c r="J19" s="23">
        <f>SUM(J20:J21)</f>
        <v>0</v>
      </c>
    </row>
    <row r="20" spans="1:10">
      <c r="A20" s="24" t="s">
        <v>43</v>
      </c>
      <c r="B20" s="8"/>
      <c r="C20" s="9"/>
      <c r="D20" s="10" t="s">
        <v>44</v>
      </c>
      <c r="E20" s="11" t="s">
        <v>17</v>
      </c>
      <c r="F20" s="12">
        <v>7.25</v>
      </c>
      <c r="G20" s="13">
        <v>0</v>
      </c>
      <c r="H20" s="14" t="s">
        <v>18</v>
      </c>
      <c r="I20" s="57">
        <v>0</v>
      </c>
      <c r="J20" s="25">
        <f>I20*F20</f>
        <v>0</v>
      </c>
    </row>
    <row r="21" spans="1:10" ht="30">
      <c r="A21" s="24" t="s">
        <v>45</v>
      </c>
      <c r="B21" s="8"/>
      <c r="C21" s="9"/>
      <c r="D21" s="15" t="s">
        <v>63</v>
      </c>
      <c r="E21" s="11" t="s">
        <v>21</v>
      </c>
      <c r="F21" s="12">
        <v>0.73</v>
      </c>
      <c r="G21" s="13">
        <v>0</v>
      </c>
      <c r="H21" s="14" t="s">
        <v>18</v>
      </c>
      <c r="I21" s="57">
        <v>0</v>
      </c>
      <c r="J21" s="25">
        <f>I21*F21</f>
        <v>0</v>
      </c>
    </row>
    <row r="22" spans="1:10" ht="13.25" customHeight="1">
      <c r="A22" s="72">
        <v>2</v>
      </c>
      <c r="B22" s="73"/>
      <c r="C22" s="74"/>
      <c r="D22" s="34" t="s">
        <v>69</v>
      </c>
      <c r="E22" s="34"/>
      <c r="F22" s="63">
        <f>SUM(J23,J36)</f>
        <v>0</v>
      </c>
      <c r="G22" s="63"/>
      <c r="H22" s="63"/>
      <c r="I22" s="63"/>
      <c r="J22" s="64"/>
    </row>
    <row r="23" spans="1:10">
      <c r="A23" s="22" t="s">
        <v>46</v>
      </c>
      <c r="B23" s="5"/>
      <c r="C23" s="5"/>
      <c r="D23" s="4" t="s">
        <v>13</v>
      </c>
      <c r="E23" s="6"/>
      <c r="F23" s="6"/>
      <c r="G23" s="6"/>
      <c r="H23" s="6"/>
      <c r="I23" s="7" t="s">
        <v>14</v>
      </c>
      <c r="J23" s="23">
        <f>SUM(J24:J35)</f>
        <v>0</v>
      </c>
    </row>
    <row r="24" spans="1:10">
      <c r="A24" s="24" t="s">
        <v>47</v>
      </c>
      <c r="B24" s="8"/>
      <c r="C24" s="9"/>
      <c r="D24" s="10" t="s">
        <v>16</v>
      </c>
      <c r="E24" s="11" t="s">
        <v>17</v>
      </c>
      <c r="F24" s="12">
        <v>1</v>
      </c>
      <c r="G24" s="13">
        <v>0</v>
      </c>
      <c r="H24" s="14" t="s">
        <v>18</v>
      </c>
      <c r="I24" s="57">
        <v>0</v>
      </c>
      <c r="J24" s="25">
        <f>I24*F24</f>
        <v>0</v>
      </c>
    </row>
    <row r="25" spans="1:10" ht="20">
      <c r="A25" s="24" t="s">
        <v>48</v>
      </c>
      <c r="B25" s="8"/>
      <c r="C25" s="9"/>
      <c r="D25" s="10" t="s">
        <v>20</v>
      </c>
      <c r="E25" s="11" t="s">
        <v>21</v>
      </c>
      <c r="F25" s="12">
        <v>6.98</v>
      </c>
      <c r="G25" s="13">
        <v>0</v>
      </c>
      <c r="H25" s="14" t="s">
        <v>18</v>
      </c>
      <c r="I25" s="57">
        <v>0</v>
      </c>
      <c r="J25" s="25">
        <f t="shared" ref="J25:J35" si="1">I25*F25</f>
        <v>0</v>
      </c>
    </row>
    <row r="26" spans="1:10">
      <c r="A26" s="24" t="s">
        <v>49</v>
      </c>
      <c r="B26" s="8"/>
      <c r="C26" s="9"/>
      <c r="D26" s="10" t="s">
        <v>23</v>
      </c>
      <c r="E26" s="11" t="s">
        <v>21</v>
      </c>
      <c r="F26" s="12">
        <v>0.14000000000000001</v>
      </c>
      <c r="G26" s="13">
        <v>0</v>
      </c>
      <c r="H26" s="14" t="s">
        <v>18</v>
      </c>
      <c r="I26" s="57">
        <v>0</v>
      </c>
      <c r="J26" s="25">
        <f t="shared" si="1"/>
        <v>0</v>
      </c>
    </row>
    <row r="27" spans="1:10">
      <c r="A27" s="24" t="s">
        <v>50</v>
      </c>
      <c r="B27" s="8"/>
      <c r="C27" s="9"/>
      <c r="D27" s="10" t="s">
        <v>25</v>
      </c>
      <c r="E27" s="11" t="s">
        <v>21</v>
      </c>
      <c r="F27" s="12">
        <v>0.28000000000000003</v>
      </c>
      <c r="G27" s="13">
        <v>0</v>
      </c>
      <c r="H27" s="14" t="s">
        <v>18</v>
      </c>
      <c r="I27" s="57">
        <v>0</v>
      </c>
      <c r="J27" s="25">
        <f t="shared" si="1"/>
        <v>0</v>
      </c>
    </row>
    <row r="28" spans="1:10">
      <c r="A28" s="24" t="s">
        <v>51</v>
      </c>
      <c r="B28" s="8"/>
      <c r="C28" s="9"/>
      <c r="D28" s="10" t="s">
        <v>27</v>
      </c>
      <c r="E28" s="11" t="s">
        <v>28</v>
      </c>
      <c r="F28" s="12">
        <v>16.5</v>
      </c>
      <c r="G28" s="13">
        <v>0</v>
      </c>
      <c r="H28" s="14" t="s">
        <v>18</v>
      </c>
      <c r="I28" s="57">
        <v>0</v>
      </c>
      <c r="J28" s="25">
        <f t="shared" si="1"/>
        <v>0</v>
      </c>
    </row>
    <row r="29" spans="1:10" ht="20">
      <c r="A29" s="24" t="s">
        <v>52</v>
      </c>
      <c r="B29" s="8"/>
      <c r="C29" s="9"/>
      <c r="D29" s="10" t="s">
        <v>30</v>
      </c>
      <c r="E29" s="11" t="s">
        <v>21</v>
      </c>
      <c r="F29" s="12">
        <v>0.28000000000000003</v>
      </c>
      <c r="G29" s="13">
        <v>0</v>
      </c>
      <c r="H29" s="14" t="s">
        <v>18</v>
      </c>
      <c r="I29" s="57">
        <v>0</v>
      </c>
      <c r="J29" s="25">
        <f t="shared" si="1"/>
        <v>0</v>
      </c>
    </row>
    <row r="30" spans="1:10" ht="20">
      <c r="A30" s="24" t="s">
        <v>53</v>
      </c>
      <c r="B30" s="8"/>
      <c r="C30" s="9"/>
      <c r="D30" s="10" t="s">
        <v>32</v>
      </c>
      <c r="E30" s="11" t="s">
        <v>17</v>
      </c>
      <c r="F30" s="12">
        <v>6.12</v>
      </c>
      <c r="G30" s="13">
        <v>0</v>
      </c>
      <c r="H30" s="14" t="s">
        <v>18</v>
      </c>
      <c r="I30" s="57">
        <v>0</v>
      </c>
      <c r="J30" s="25">
        <f t="shared" si="1"/>
        <v>0</v>
      </c>
    </row>
    <row r="31" spans="1:10">
      <c r="A31" s="24" t="s">
        <v>54</v>
      </c>
      <c r="B31" s="8"/>
      <c r="C31" s="9"/>
      <c r="D31" s="10" t="s">
        <v>25</v>
      </c>
      <c r="E31" s="11" t="s">
        <v>21</v>
      </c>
      <c r="F31" s="12">
        <v>0.13</v>
      </c>
      <c r="G31" s="13">
        <v>0</v>
      </c>
      <c r="H31" s="14" t="s">
        <v>18</v>
      </c>
      <c r="I31" s="57">
        <v>0</v>
      </c>
      <c r="J31" s="25">
        <f t="shared" si="1"/>
        <v>0</v>
      </c>
    </row>
    <row r="32" spans="1:10">
      <c r="A32" s="24" t="s">
        <v>55</v>
      </c>
      <c r="B32" s="8"/>
      <c r="C32" s="9"/>
      <c r="D32" s="10" t="s">
        <v>36</v>
      </c>
      <c r="E32" s="11" t="s">
        <v>17</v>
      </c>
      <c r="F32" s="12">
        <v>0.56999999999999995</v>
      </c>
      <c r="G32" s="13">
        <v>0</v>
      </c>
      <c r="H32" s="14" t="s">
        <v>18</v>
      </c>
      <c r="I32" s="57">
        <v>0</v>
      </c>
      <c r="J32" s="25">
        <f t="shared" si="1"/>
        <v>0</v>
      </c>
    </row>
    <row r="33" spans="1:10">
      <c r="A33" s="24" t="s">
        <v>56</v>
      </c>
      <c r="B33" s="8"/>
      <c r="C33" s="9"/>
      <c r="D33" s="10" t="s">
        <v>27</v>
      </c>
      <c r="E33" s="11" t="s">
        <v>28</v>
      </c>
      <c r="F33" s="12">
        <v>5.28</v>
      </c>
      <c r="G33" s="13">
        <v>0</v>
      </c>
      <c r="H33" s="14" t="s">
        <v>18</v>
      </c>
      <c r="I33" s="57">
        <v>0</v>
      </c>
      <c r="J33" s="25">
        <f t="shared" si="1"/>
        <v>0</v>
      </c>
    </row>
    <row r="34" spans="1:10" ht="20">
      <c r="A34" s="24" t="s">
        <v>57</v>
      </c>
      <c r="B34" s="8"/>
      <c r="C34" s="9"/>
      <c r="D34" s="10" t="s">
        <v>30</v>
      </c>
      <c r="E34" s="11" t="s">
        <v>21</v>
      </c>
      <c r="F34" s="12">
        <v>0.13</v>
      </c>
      <c r="G34" s="13">
        <v>0</v>
      </c>
      <c r="H34" s="14" t="s">
        <v>18</v>
      </c>
      <c r="I34" s="57">
        <v>0</v>
      </c>
      <c r="J34" s="25">
        <f t="shared" si="1"/>
        <v>0</v>
      </c>
    </row>
    <row r="35" spans="1:10">
      <c r="A35" s="24" t="s">
        <v>58</v>
      </c>
      <c r="B35" s="8"/>
      <c r="C35" s="9"/>
      <c r="D35" s="10" t="s">
        <v>40</v>
      </c>
      <c r="E35" s="11" t="s">
        <v>21</v>
      </c>
      <c r="F35" s="12">
        <v>4.37</v>
      </c>
      <c r="G35" s="13">
        <v>0</v>
      </c>
      <c r="H35" s="14" t="s">
        <v>18</v>
      </c>
      <c r="I35" s="57">
        <v>0</v>
      </c>
      <c r="J35" s="25">
        <f t="shared" si="1"/>
        <v>0</v>
      </c>
    </row>
    <row r="36" spans="1:10">
      <c r="A36" s="22" t="s">
        <v>59</v>
      </c>
      <c r="B36" s="5"/>
      <c r="C36" s="5"/>
      <c r="D36" s="4" t="s">
        <v>42</v>
      </c>
      <c r="E36" s="6"/>
      <c r="F36" s="6"/>
      <c r="G36" s="6"/>
      <c r="H36" s="6"/>
      <c r="I36" s="7" t="s">
        <v>14</v>
      </c>
      <c r="J36" s="23">
        <f>SUM(J37:J38)</f>
        <v>0</v>
      </c>
    </row>
    <row r="37" spans="1:10">
      <c r="A37" s="24" t="s">
        <v>60</v>
      </c>
      <c r="B37" s="8"/>
      <c r="C37" s="9"/>
      <c r="D37" s="10" t="s">
        <v>44</v>
      </c>
      <c r="E37" s="11" t="s">
        <v>17</v>
      </c>
      <c r="F37" s="12">
        <v>2.75</v>
      </c>
      <c r="G37" s="13">
        <v>0</v>
      </c>
      <c r="H37" s="14" t="s">
        <v>18</v>
      </c>
      <c r="I37" s="57">
        <v>0</v>
      </c>
      <c r="J37" s="25">
        <f>I37*F37</f>
        <v>0</v>
      </c>
    </row>
    <row r="38" spans="1:10" ht="30.5" thickBot="1">
      <c r="A38" s="26" t="s">
        <v>61</v>
      </c>
      <c r="B38" s="27"/>
      <c r="C38" s="28"/>
      <c r="D38" s="29" t="s">
        <v>63</v>
      </c>
      <c r="E38" s="30" t="s">
        <v>21</v>
      </c>
      <c r="F38" s="31">
        <v>0.28000000000000003</v>
      </c>
      <c r="G38" s="32">
        <v>0</v>
      </c>
      <c r="H38" s="33" t="s">
        <v>18</v>
      </c>
      <c r="I38" s="58">
        <v>0</v>
      </c>
      <c r="J38" s="25">
        <f>I38*F38</f>
        <v>0</v>
      </c>
    </row>
    <row r="39" spans="1:10" ht="15.5">
      <c r="A39" s="44"/>
      <c r="B39" s="45"/>
      <c r="C39" s="45"/>
      <c r="D39" s="45"/>
      <c r="E39" s="46"/>
      <c r="F39" s="46"/>
      <c r="G39" s="47"/>
      <c r="H39" s="46"/>
      <c r="I39" s="46"/>
      <c r="J39" s="48"/>
    </row>
    <row r="40" spans="1:10">
      <c r="A40" s="70" t="s">
        <v>67</v>
      </c>
      <c r="B40" s="71"/>
      <c r="C40" s="35" t="s">
        <v>68</v>
      </c>
      <c r="D40" s="35" t="s">
        <v>71</v>
      </c>
      <c r="E40" s="39"/>
      <c r="F40" s="39"/>
      <c r="G40" s="41"/>
      <c r="H40" s="39"/>
      <c r="I40" s="39"/>
      <c r="J40" s="49"/>
    </row>
    <row r="41" spans="1:10" ht="15.5">
      <c r="A41" s="68" t="s">
        <v>65</v>
      </c>
      <c r="B41" s="69"/>
      <c r="C41" s="36">
        <v>40</v>
      </c>
      <c r="D41" s="37">
        <f>F4*C41</f>
        <v>0</v>
      </c>
      <c r="E41" s="39"/>
      <c r="F41" s="39"/>
      <c r="G41" s="42"/>
      <c r="H41" s="39"/>
      <c r="I41" s="39"/>
      <c r="J41" s="49"/>
    </row>
    <row r="42" spans="1:10" ht="15">
      <c r="A42" s="50"/>
      <c r="B42" s="39"/>
      <c r="C42" s="39"/>
      <c r="D42" s="39"/>
      <c r="E42" s="39"/>
      <c r="F42" s="39"/>
      <c r="G42" s="42"/>
      <c r="H42" s="39"/>
      <c r="I42" s="39"/>
      <c r="J42" s="49"/>
    </row>
    <row r="43" spans="1:10" ht="15.5">
      <c r="A43" s="68" t="s">
        <v>66</v>
      </c>
      <c r="B43" s="69"/>
      <c r="C43" s="36">
        <v>25</v>
      </c>
      <c r="D43" s="37">
        <f>F22*C43</f>
        <v>0</v>
      </c>
      <c r="E43" s="39"/>
      <c r="F43" s="39"/>
      <c r="G43" s="40"/>
      <c r="H43" s="39"/>
      <c r="I43" s="39"/>
      <c r="J43" s="49"/>
    </row>
    <row r="44" spans="1:10" ht="15.5">
      <c r="A44" s="51"/>
      <c r="B44" s="38"/>
      <c r="C44" s="38"/>
      <c r="D44" s="38"/>
      <c r="E44" s="39"/>
      <c r="F44" s="39"/>
      <c r="G44" s="40"/>
      <c r="H44" s="39"/>
      <c r="I44" s="39"/>
      <c r="J44" s="49"/>
    </row>
    <row r="45" spans="1:10" ht="22.25" customHeight="1">
      <c r="A45" s="66" t="s">
        <v>70</v>
      </c>
      <c r="B45" s="67"/>
      <c r="C45" s="67"/>
      <c r="D45" s="43">
        <f>SUM(D41,D43)</f>
        <v>0</v>
      </c>
      <c r="E45" s="39"/>
      <c r="F45" s="39"/>
      <c r="G45" s="41"/>
      <c r="H45" s="39"/>
      <c r="I45" s="39"/>
      <c r="J45" s="49"/>
    </row>
    <row r="46" spans="1:10" ht="15">
      <c r="A46" s="51"/>
      <c r="B46" s="38"/>
      <c r="C46" s="38"/>
      <c r="D46" s="38"/>
      <c r="E46" s="39"/>
      <c r="F46" s="39"/>
      <c r="G46" s="42"/>
      <c r="H46" s="39"/>
      <c r="I46" s="39"/>
      <c r="J46" s="49"/>
    </row>
    <row r="47" spans="1:10" ht="15" customHeight="1">
      <c r="A47" s="51"/>
      <c r="B47" s="38"/>
      <c r="C47" s="38"/>
      <c r="D47" s="60" t="s">
        <v>72</v>
      </c>
      <c r="E47" s="61"/>
      <c r="F47" s="61"/>
      <c r="G47" s="62"/>
      <c r="H47" s="39"/>
      <c r="I47" s="39"/>
      <c r="J47" s="49"/>
    </row>
    <row r="48" spans="1:10" ht="15.5">
      <c r="A48" s="51"/>
      <c r="B48" s="38"/>
      <c r="C48" s="38"/>
      <c r="D48" s="38"/>
      <c r="E48" s="39"/>
      <c r="F48" s="39"/>
      <c r="G48" s="40"/>
      <c r="H48" s="39"/>
      <c r="I48" s="39"/>
      <c r="J48" s="49"/>
    </row>
    <row r="49" spans="1:10" ht="16" thickBot="1">
      <c r="A49" s="52"/>
      <c r="B49" s="53"/>
      <c r="C49" s="53"/>
      <c r="D49" s="53"/>
      <c r="E49" s="54"/>
      <c r="F49" s="54"/>
      <c r="G49" s="55"/>
      <c r="H49" s="54"/>
      <c r="I49" s="54"/>
      <c r="J49" s="56"/>
    </row>
  </sheetData>
  <mergeCells count="11">
    <mergeCell ref="D47:G47"/>
    <mergeCell ref="F22:J22"/>
    <mergeCell ref="A3:I3"/>
    <mergeCell ref="D1:H1"/>
    <mergeCell ref="F4:J4"/>
    <mergeCell ref="A45:C45"/>
    <mergeCell ref="A41:B41"/>
    <mergeCell ref="A43:B43"/>
    <mergeCell ref="A40:B40"/>
    <mergeCell ref="A4:C4"/>
    <mergeCell ref="A22:C22"/>
  </mergeCells>
  <pageMargins left="0.25" right="0.25" top="0.75" bottom="0.75" header="0.3" footer="0.3"/>
  <pageSetup paperSize="9" scale="88" orientation="portrait" horizontalDpi="4294967294" verticalDpi="4294967294" r:id="rId1"/>
  <rowBreaks count="1" manualBreakCount="1">
    <brk id="48" max="16383" man="1"/>
  </rowBreaks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B15DE-1795-4517-A9E1-E1054E7EFFED}">
  <dimension ref="A1"/>
  <sheetViews>
    <sheetView workbookViewId="0"/>
  </sheetViews>
  <sheetFormatPr defaultRowHeight="1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Table 6</vt:lpstr>
      <vt:lpstr>Planilha1</vt:lpstr>
      <vt:lpstr>'Table 6'!Area_de_impressao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PM 3.06_2025_196_Jazidos_rev05.xlsm</dc:title>
  <dc:creator>Thiago Bovo</dc:creator>
  <cp:lastModifiedBy>Setor Compras</cp:lastModifiedBy>
  <cp:lastPrinted>2025-07-10T17:44:43Z</cp:lastPrinted>
  <dcterms:created xsi:type="dcterms:W3CDTF">2025-07-10T17:01:53Z</dcterms:created>
  <dcterms:modified xsi:type="dcterms:W3CDTF">2025-10-30T14:53:12Z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2025-07-10T00:00:00Z</vt:filetime>
  </property>
  <property fmtid="{D5CDD505-2E9C-101B-9397-08002B2CF9AE}" pid="3" name="LastSaved">
    <vt:filetime>2025-07-10T00:00:00Z</vt:filetime>
  </property>
  <property fmtid="{D5CDD505-2E9C-101B-9397-08002B2CF9AE}" pid="4" name="Producer">
    <vt:lpwstr>Microsoft: Print To PDF</vt:lpwstr>
  </property>
</Properties>
</file>